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отчет 1кв" sheetId="1" r:id="rId1"/>
    <sheet name="Лист1" sheetId="2" r:id="rId2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согласовывается с 
 счетной палатой 1кв, п/г,9мес
</t>
        </r>
      </text>
    </comment>
  </commentList>
</comments>
</file>

<file path=xl/sharedStrings.xml><?xml version="1.0" encoding="utf-8"?>
<sst xmlns="http://schemas.openxmlformats.org/spreadsheetml/2006/main" count="87" uniqueCount="84">
  <si>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</si>
  <si>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</si>
  <si>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</si>
  <si>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</si>
  <si>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</si>
  <si>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</si>
  <si>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</si>
  <si>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</si>
  <si>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</si>
  <si>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</si>
  <si>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</si>
  <si>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</si>
  <si>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</si>
  <si>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</si>
  <si>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</si>
  <si>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ПРОДАЖИ МАТЕРИАЛЬНЫХ И НЕМАТЕРИАЛЬНЫХ АКТИВОВ</t>
  </si>
  <si>
    <t>000  1  14  00000  00  0000  000</t>
  </si>
  <si>
    <t>000  2  00  00000  00  0000  000</t>
  </si>
  <si>
    <t>Иные межбюджетные трансферты</t>
  </si>
  <si>
    <t>Общегосударственные вопросы</t>
  </si>
  <si>
    <t>000 0100 0000000 000 000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</si>
  <si>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</si>
  <si>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</si>
  <si>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</si>
  <si>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</si>
  <si>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</si>
  <si>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</si>
  <si>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</si>
  <si>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городского поселения Белоярский</t>
  </si>
  <si>
    <t>000  2  02  01001  10  0000  151</t>
  </si>
  <si>
    <t>Дотации бюджетам поселений на выравнивание бюджетной обеспеченности</t>
  </si>
  <si>
    <t>Доходы от продажи земельных участков,  государственная  собственность на которые не разграниченна  и которые расположены в границах поселений</t>
  </si>
  <si>
    <t>Профицит (+) / Дефицит (-)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</si>
  <si>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</si>
  <si>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Исполнено (рублей) </t>
  </si>
  <si>
    <t xml:space="preserve">Код расхода </t>
  </si>
  <si>
    <t xml:space="preserve">Код дохода </t>
  </si>
  <si>
    <t xml:space="preserve">Доходы бюджета городского поселения Белоярский </t>
  </si>
  <si>
    <t xml:space="preserve">Расходы бюджета  городского поселения Белоярский </t>
  </si>
  <si>
    <t>ИТОГО</t>
  </si>
  <si>
    <t>постановлением администрации</t>
  </si>
  <si>
    <t>000  2  02  04000  00  0000  151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</si>
  <si>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</si>
  <si>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</si>
  <si>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</si>
  <si>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000 1400 0000000 000 000</t>
  </si>
  <si>
    <t>000 1403 0000000 000 000</t>
  </si>
  <si>
    <t>000  1  11  05013  10  0000  120</t>
  </si>
  <si>
    <t>000  1  14  06013  10  0000  430</t>
  </si>
  <si>
    <t>Другие общегосударственные вопросы</t>
  </si>
  <si>
    <t>000 0113 0000000 000 000</t>
  </si>
  <si>
    <t>Жилищно-коммунальное хозяйство</t>
  </si>
  <si>
    <t>000 0502 0000000 000 000</t>
  </si>
  <si>
    <t>Коммунальное хозяйство</t>
  </si>
  <si>
    <t>000 0500 0000000 000 000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</si>
  <si>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</si>
  <si>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</si>
  <si>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</si>
  <si>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</si>
  <si>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</si>
  <si>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</si>
  <si>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 на имущество физических лиц, взимаемый по ставкам,применяемым к обьектам налогообложения, расположенным в границах поселений</t>
  </si>
  <si>
    <t>000  1  06  01030  10  0000  110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</si>
  <si>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</si>
  <si>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</si>
  <si>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</si>
  <si>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</si>
  <si>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БЕЗВОЗМЕЗДНЫЕ ПОСТУПЛЕНИЯ ОТ ДРУГИХ БЮДЖЕТОВ БЮДЖЕТНОЙ СИСТЕМЫ РОССИЙСКОЙ ФЕДЕРАЦИИ</t>
  </si>
  <si>
    <t>Источники внутреннего финансирования дефицита бюджета городского поселения Белоярский</t>
  </si>
  <si>
    <t xml:space="preserve">Источники внутреннего финансирования дефицита бюджета </t>
  </si>
  <si>
    <t>650 0000 0000000 000 000</t>
  </si>
  <si>
    <t>Изменение остатков средств на счетах по учету средств бюджета</t>
  </si>
  <si>
    <t>650 0105 0000000 000 000</t>
  </si>
  <si>
    <t>000  2  02  04014  05  0000  151</t>
  </si>
  <si>
    <t>ШТРАФЫ,САНКЦИИ,ВОЗМЕЩЕНИЕ УЩЕРБА</t>
  </si>
  <si>
    <t>000  1  16  00000  00  0000  000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</si>
  <si>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</si>
  <si>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</si>
  <si>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Межбюджетные трансферты общего характера  бюджетам субьектов Российской Федерации и муниципальных образований</t>
  </si>
  <si>
    <t>Прочие межбюджетные трансферты  общего характера</t>
  </si>
  <si>
    <t xml:space="preserve"> об исполнении бюджета городского поселения Белоярский за полугодие 2014 года</t>
  </si>
  <si>
    <t xml:space="preserve">Прочие межбюджетные трансферты, передаваемые бюджетам поселений </t>
  </si>
  <si>
    <t>000  2  02  04999  10  0000  151</t>
  </si>
  <si>
    <t>от 13 октября 2014 года № 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</si>
</sst>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</numFmts>
  <fonts count="29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SheetLayoutView="100" workbookViewId="0" topLeftCell="A1">
      <selection activeCell="H14" sqref="H14"/>
    </sheetView>
  </sheetViews>
  <sheetFormatPr defaultColWidth="9.140625" defaultRowHeight="12"/>
  <cols>
    <col min="1" max="1" width="52.421875" style="3" customWidth="1"/>
    <col min="2" max="2" width="35.8515625" style="7" customWidth="1"/>
    <col min="3" max="3" width="22.7109375" style="3" customWidth="1"/>
  </cols>
  <sheetData>
    <row r="1" spans="2:3" ht="21.75" customHeight="1">
      <c r="B1" s="52" t="s">
        <v>25</v>
      </c>
      <c r="C1" s="52"/>
    </row>
    <row r="2" spans="1:3" s="1" customFormat="1" ht="18.75" customHeight="1">
      <c r="A2" s="3"/>
      <c r="B2" s="45" t="s">
        <v>40</v>
      </c>
      <c r="C2" s="45"/>
    </row>
    <row r="3" spans="1:3" s="1" customFormat="1" ht="18" customHeight="1">
      <c r="A3" s="3"/>
      <c r="B3" s="45" t="s">
        <v>28</v>
      </c>
      <c r="C3" s="45"/>
    </row>
    <row r="4" spans="1:3" s="1" customFormat="1" ht="21.75" customHeight="1">
      <c r="A4" s="3"/>
      <c r="B4" s="45" t="s">
        <v>83</v>
      </c>
      <c r="C4" s="45"/>
    </row>
    <row r="5" spans="1:3" s="1" customFormat="1" ht="24.75" customHeight="1">
      <c r="A5" s="5"/>
      <c r="B5" s="4"/>
      <c r="C5" s="4"/>
    </row>
    <row r="6" spans="1:3" s="1" customFormat="1" ht="25.5" customHeight="1">
      <c r="A6" s="43" t="s">
        <v>27</v>
      </c>
      <c r="B6" s="43"/>
      <c r="C6" s="43"/>
    </row>
    <row r="7" spans="1:3" s="1" customFormat="1" ht="15.75">
      <c r="A7" s="43" t="s">
        <v>80</v>
      </c>
      <c r="B7" s="43"/>
      <c r="C7" s="43"/>
    </row>
    <row r="8" spans="1:3" s="1" customFormat="1" ht="13.5" customHeight="1">
      <c r="A8" s="6"/>
      <c r="B8" s="6"/>
      <c r="C8" s="6"/>
    </row>
    <row r="9" spans="1:3" s="1" customFormat="1" ht="26.25" customHeight="1">
      <c r="A9" s="43" t="s">
        <v>37</v>
      </c>
      <c r="B9" s="43"/>
      <c r="C9" s="43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 t="s">
        <v>36</v>
      </c>
      <c r="C11" s="8" t="s">
        <v>34</v>
      </c>
    </row>
    <row r="12" spans="1:3" s="2" customFormat="1" ht="15" customHeight="1">
      <c r="A12" s="15">
        <v>1</v>
      </c>
      <c r="B12" s="16" t="s">
        <v>24</v>
      </c>
      <c r="C12" s="15">
        <v>3</v>
      </c>
    </row>
    <row r="13" spans="1:3" ht="30">
      <c r="A13" s="30" t="s">
        <v>1</v>
      </c>
      <c r="B13" s="31" t="s">
        <v>2</v>
      </c>
      <c r="C13" s="32">
        <f>C14+C19+C25+C27+C29</f>
        <v>44744606.51</v>
      </c>
    </row>
    <row r="14" spans="1:3" ht="18.75" customHeight="1">
      <c r="A14" s="26" t="s">
        <v>3</v>
      </c>
      <c r="B14" s="18" t="s">
        <v>4</v>
      </c>
      <c r="C14" s="19">
        <f>C15</f>
        <v>34459400.35</v>
      </c>
    </row>
    <row r="15" spans="1:3" ht="18.75" customHeight="1">
      <c r="A15" s="17" t="s">
        <v>5</v>
      </c>
      <c r="B15" s="20" t="s">
        <v>6</v>
      </c>
      <c r="C15" s="21">
        <f>SUM(C16:C18)</f>
        <v>34459400.35</v>
      </c>
    </row>
    <row r="16" spans="1:3" ht="117" customHeight="1">
      <c r="A16" s="17" t="s">
        <v>56</v>
      </c>
      <c r="B16" s="20" t="s">
        <v>55</v>
      </c>
      <c r="C16" s="21">
        <v>34297974.38</v>
      </c>
    </row>
    <row r="17" spans="1:3" ht="178.5" customHeight="1">
      <c r="A17" s="17" t="s">
        <v>57</v>
      </c>
      <c r="B17" s="20" t="s">
        <v>58</v>
      </c>
      <c r="C17" s="21">
        <v>14989.65</v>
      </c>
    </row>
    <row r="18" spans="1:3" ht="71.25" customHeight="1">
      <c r="A18" s="17" t="s">
        <v>59</v>
      </c>
      <c r="B18" s="20" t="s">
        <v>60</v>
      </c>
      <c r="C18" s="21">
        <v>146436.32</v>
      </c>
    </row>
    <row r="19" spans="1:3" ht="20.25" customHeight="1">
      <c r="A19" s="30" t="s">
        <v>7</v>
      </c>
      <c r="B19" s="31" t="s">
        <v>8</v>
      </c>
      <c r="C19" s="32">
        <f>C20+C22</f>
        <v>3375161.8299999996</v>
      </c>
    </row>
    <row r="20" spans="1:3" ht="20.25" customHeight="1">
      <c r="A20" s="17" t="s">
        <v>9</v>
      </c>
      <c r="B20" s="20" t="s">
        <v>10</v>
      </c>
      <c r="C20" s="21">
        <f>C21</f>
        <v>264473.61</v>
      </c>
    </row>
    <row r="21" spans="1:3" ht="70.5" customHeight="1">
      <c r="A21" s="17" t="s">
        <v>61</v>
      </c>
      <c r="B21" s="20" t="s">
        <v>62</v>
      </c>
      <c r="C21" s="21">
        <v>264473.61</v>
      </c>
    </row>
    <row r="22" spans="1:3" ht="15.75">
      <c r="A22" s="17" t="s">
        <v>11</v>
      </c>
      <c r="B22" s="20" t="s">
        <v>12</v>
      </c>
      <c r="C22" s="21">
        <f>SUM(C23:C24)</f>
        <v>3110688.2199999997</v>
      </c>
    </row>
    <row r="23" spans="1:3" ht="117" customHeight="1">
      <c r="A23" s="17" t="s">
        <v>63</v>
      </c>
      <c r="B23" s="20" t="s">
        <v>66</v>
      </c>
      <c r="C23" s="21">
        <v>128769.36</v>
      </c>
    </row>
    <row r="24" spans="1:3" ht="115.5" customHeight="1">
      <c r="A24" s="17" t="s">
        <v>65</v>
      </c>
      <c r="B24" s="20" t="s">
        <v>64</v>
      </c>
      <c r="C24" s="21">
        <v>2981918.86</v>
      </c>
    </row>
    <row r="25" spans="1:3" ht="64.5" customHeight="1">
      <c r="A25" s="30" t="s">
        <v>13</v>
      </c>
      <c r="B25" s="31" t="s">
        <v>14</v>
      </c>
      <c r="C25" s="32">
        <f>C26</f>
        <v>4646952.61</v>
      </c>
    </row>
    <row r="26" spans="1:3" ht="115.5" customHeight="1">
      <c r="A26" s="17" t="s">
        <v>33</v>
      </c>
      <c r="B26" s="20" t="s">
        <v>47</v>
      </c>
      <c r="C26" s="21">
        <v>4646952.61</v>
      </c>
    </row>
    <row r="27" spans="1:3" ht="43.5" customHeight="1">
      <c r="A27" s="30" t="s">
        <v>15</v>
      </c>
      <c r="B27" s="31" t="s">
        <v>16</v>
      </c>
      <c r="C27" s="32">
        <f>C28</f>
        <v>2257542.59</v>
      </c>
    </row>
    <row r="28" spans="1:3" ht="69.75" customHeight="1">
      <c r="A28" s="17" t="s">
        <v>31</v>
      </c>
      <c r="B28" s="20" t="s">
        <v>48</v>
      </c>
      <c r="C28" s="21">
        <v>2257542.59</v>
      </c>
    </row>
    <row r="29" spans="1:3" ht="39.75" customHeight="1">
      <c r="A29" s="40" t="s">
        <v>74</v>
      </c>
      <c r="B29" s="31" t="s">
        <v>75</v>
      </c>
      <c r="C29" s="32">
        <f>C30</f>
        <v>5549.13</v>
      </c>
    </row>
    <row r="30" spans="1:3" ht="69.75" customHeight="1">
      <c r="A30" s="41" t="s">
        <v>76</v>
      </c>
      <c r="B30" s="18" t="s">
        <v>77</v>
      </c>
      <c r="C30" s="19">
        <v>5549.13</v>
      </c>
    </row>
    <row r="31" spans="1:3" ht="46.5" customHeight="1">
      <c r="A31" s="30" t="s">
        <v>67</v>
      </c>
      <c r="B31" s="31" t="s">
        <v>17</v>
      </c>
      <c r="C31" s="32">
        <f>SUM(C32:C33)</f>
        <v>64289184.06</v>
      </c>
    </row>
    <row r="32" spans="1:3" s="24" customFormat="1" ht="36" customHeight="1">
      <c r="A32" s="25" t="s">
        <v>30</v>
      </c>
      <c r="B32" s="20" t="s">
        <v>29</v>
      </c>
      <c r="C32" s="21">
        <v>23716587.7</v>
      </c>
    </row>
    <row r="33" spans="1:3" s="24" customFormat="1" ht="21.75" customHeight="1">
      <c r="A33" s="25" t="s">
        <v>18</v>
      </c>
      <c r="B33" s="20" t="s">
        <v>41</v>
      </c>
      <c r="C33" s="21">
        <f>C34+C35</f>
        <v>40572596.36</v>
      </c>
    </row>
    <row r="34" spans="1:3" s="24" customFormat="1" ht="99.75" customHeight="1">
      <c r="A34" s="25" t="s">
        <v>42</v>
      </c>
      <c r="B34" s="20" t="s">
        <v>73</v>
      </c>
      <c r="C34" s="21">
        <v>440000</v>
      </c>
    </row>
    <row r="35" spans="1:3" s="24" customFormat="1" ht="36" customHeight="1">
      <c r="A35" s="25" t="s">
        <v>81</v>
      </c>
      <c r="B35" s="20" t="s">
        <v>82</v>
      </c>
      <c r="C35" s="21">
        <v>40132596.36</v>
      </c>
    </row>
    <row r="36" spans="1:3" ht="15.75">
      <c r="A36" s="30" t="s">
        <v>39</v>
      </c>
      <c r="B36" s="31"/>
      <c r="C36" s="32">
        <f>C13+C31</f>
        <v>109033790.57</v>
      </c>
    </row>
    <row r="37" spans="1:3" ht="14.25" customHeight="1">
      <c r="A37" s="22"/>
      <c r="B37" s="23"/>
      <c r="C37" s="22"/>
    </row>
    <row r="38" spans="1:3" ht="51.75" customHeight="1">
      <c r="A38" s="51" t="s">
        <v>38</v>
      </c>
      <c r="B38" s="51"/>
      <c r="C38" s="51"/>
    </row>
    <row r="39" spans="1:3" s="10" customFormat="1" ht="26.25" customHeight="1">
      <c r="A39" s="46" t="s">
        <v>23</v>
      </c>
      <c r="B39" s="47" t="s">
        <v>35</v>
      </c>
      <c r="C39" s="49" t="s">
        <v>34</v>
      </c>
    </row>
    <row r="40" spans="1:3" s="10" customFormat="1" ht="17.25" customHeight="1">
      <c r="A40" s="46"/>
      <c r="B40" s="48"/>
      <c r="C40" s="50"/>
    </row>
    <row r="41" spans="1:3" s="10" customFormat="1" ht="15.75">
      <c r="A41" s="11">
        <v>1</v>
      </c>
      <c r="B41" s="14" t="s">
        <v>24</v>
      </c>
      <c r="C41" s="12">
        <v>3</v>
      </c>
    </row>
    <row r="42" spans="1:3" s="10" customFormat="1" ht="21.75" customHeight="1">
      <c r="A42" s="33" t="s">
        <v>19</v>
      </c>
      <c r="B42" s="34" t="s">
        <v>20</v>
      </c>
      <c r="C42" s="35">
        <f>C44+C43+C45</f>
        <v>1990982.47</v>
      </c>
    </row>
    <row r="43" spans="1:3" s="10" customFormat="1" ht="67.5" customHeight="1">
      <c r="A43" s="13" t="s">
        <v>43</v>
      </c>
      <c r="B43" s="27" t="s">
        <v>44</v>
      </c>
      <c r="C43" s="19">
        <v>11000</v>
      </c>
    </row>
    <row r="44" spans="1:3" s="10" customFormat="1" ht="87" customHeight="1">
      <c r="A44" s="13" t="s">
        <v>21</v>
      </c>
      <c r="B44" s="27" t="s">
        <v>22</v>
      </c>
      <c r="C44" s="19">
        <v>1936911.47</v>
      </c>
    </row>
    <row r="45" spans="1:3" s="10" customFormat="1" ht="20.25" customHeight="1">
      <c r="A45" s="13" t="s">
        <v>49</v>
      </c>
      <c r="B45" s="27" t="s">
        <v>50</v>
      </c>
      <c r="C45" s="19">
        <v>43071</v>
      </c>
    </row>
    <row r="46" spans="1:3" s="10" customFormat="1" ht="20.25" customHeight="1">
      <c r="A46" s="33" t="s">
        <v>51</v>
      </c>
      <c r="B46" s="36" t="s">
        <v>54</v>
      </c>
      <c r="C46" s="32">
        <f>C47</f>
        <v>25259316.08</v>
      </c>
    </row>
    <row r="47" spans="1:3" s="10" customFormat="1" ht="20.25" customHeight="1">
      <c r="A47" s="13" t="s">
        <v>53</v>
      </c>
      <c r="B47" s="27" t="s">
        <v>52</v>
      </c>
      <c r="C47" s="19">
        <v>25259316.08</v>
      </c>
    </row>
    <row r="48" spans="1:3" s="10" customFormat="1" ht="61.5" customHeight="1">
      <c r="A48" s="33" t="s">
        <v>78</v>
      </c>
      <c r="B48" s="36" t="s">
        <v>45</v>
      </c>
      <c r="C48" s="32">
        <f>C49</f>
        <v>68901000</v>
      </c>
    </row>
    <row r="49" spans="1:3" s="10" customFormat="1" ht="37.5" customHeight="1">
      <c r="A49" s="13" t="s">
        <v>79</v>
      </c>
      <c r="B49" s="27" t="s">
        <v>46</v>
      </c>
      <c r="C49" s="19">
        <v>68901000</v>
      </c>
    </row>
    <row r="50" spans="1:3" s="10" customFormat="1" ht="15.75" customHeight="1">
      <c r="A50" s="37" t="s">
        <v>39</v>
      </c>
      <c r="B50" s="34"/>
      <c r="C50" s="35">
        <f>C42+C48+C46</f>
        <v>96151298.55</v>
      </c>
    </row>
    <row r="51" spans="1:3" s="10" customFormat="1" ht="17.25" customHeight="1">
      <c r="A51" s="33" t="s">
        <v>32</v>
      </c>
      <c r="B51" s="34"/>
      <c r="C51" s="35">
        <f>C36-C50</f>
        <v>12882492.019999996</v>
      </c>
    </row>
    <row r="52" spans="1:3" ht="40.5" customHeight="1">
      <c r="A52" s="42" t="s">
        <v>68</v>
      </c>
      <c r="B52" s="42"/>
      <c r="C52" s="42"/>
    </row>
    <row r="53" spans="1:3" ht="35.25" customHeight="1">
      <c r="A53" s="38" t="s">
        <v>69</v>
      </c>
      <c r="B53" s="36" t="s">
        <v>70</v>
      </c>
      <c r="C53" s="39">
        <f>C54</f>
        <v>-12882492.019999996</v>
      </c>
    </row>
    <row r="54" spans="1:3" ht="37.5" customHeight="1">
      <c r="A54" s="28" t="s">
        <v>71</v>
      </c>
      <c r="B54" s="27" t="s">
        <v>72</v>
      </c>
      <c r="C54" s="29">
        <f>-C51</f>
        <v>-12882492.019999996</v>
      </c>
    </row>
    <row r="55" spans="1:3" ht="11.25">
      <c r="A55" s="44" t="s">
        <v>26</v>
      </c>
      <c r="B55" s="44"/>
      <c r="C55" s="44"/>
    </row>
  </sheetData>
  <sheetProtection/>
  <mergeCells count="13">
    <mergeCell ref="B1:C1"/>
    <mergeCell ref="B3:C3"/>
    <mergeCell ref="B4:C4"/>
    <mergeCell ref="B2:C2"/>
    <mergeCell ref="A9:C9"/>
    <mergeCell ref="A39:A40"/>
    <mergeCell ref="B39:B40"/>
    <mergeCell ref="C39:C40"/>
    <mergeCell ref="A38:C38"/>
    <mergeCell ref="A52:C52"/>
    <mergeCell ref="A6:C6"/>
    <mergeCell ref="A55:C55"/>
    <mergeCell ref="A7:C7"/>
  </mergeCells>
  <printOptions/>
  <pageMargins left="1.1811023622047245" right="0.5905511811023623" top="0.7874015748031497" bottom="0.3937007874015748" header="0.5118110236220472" footer="0.5118110236220472"/>
  <pageSetup fitToHeight="0" horizontalDpi="600" verticalDpi="600" orientation="portrait" paperSize="9" scale="94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Vika</cp:lastModifiedBy>
  <cp:lastPrinted>2014-09-03T09:37:03Z</cp:lastPrinted>
  <dcterms:created xsi:type="dcterms:W3CDTF">2008-09-18T08:11:02Z</dcterms:created>
  <dcterms:modified xsi:type="dcterms:W3CDTF">2014-10-13T06:03:18Z</dcterms:modified>
  <cp:category/>
  <cp:version/>
  <cp:contentType/>
  <cp:contentStatus/>
</cp:coreProperties>
</file>